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144" windowWidth="16212" windowHeight="5760" activeTab="0"/>
  </bookViews>
  <sheets>
    <sheet name="calculation sheet" sheetId="1" r:id="rId1"/>
  </sheets>
  <definedNames/>
  <calcPr fullCalcOnLoad="1"/>
</workbook>
</file>

<file path=xl/sharedStrings.xml><?xml version="1.0" encoding="utf-8"?>
<sst xmlns="http://schemas.openxmlformats.org/spreadsheetml/2006/main" count="44" uniqueCount="43">
  <si>
    <t>YEAR</t>
  </si>
  <si>
    <t>FEB</t>
  </si>
  <si>
    <t>MAR</t>
  </si>
  <si>
    <t>APR</t>
  </si>
  <si>
    <t>MAY</t>
  </si>
  <si>
    <t>JUN</t>
  </si>
  <si>
    <t>JUL</t>
  </si>
  <si>
    <t>AUG</t>
  </si>
  <si>
    <t>SEPT</t>
  </si>
  <si>
    <t>OCT</t>
  </si>
  <si>
    <t>NOV</t>
  </si>
  <si>
    <t>DEC</t>
  </si>
  <si>
    <t>DA W.E.F. JAN 2010</t>
  </si>
  <si>
    <t>DA W.E.F. JAN 2006</t>
  </si>
  <si>
    <t>DA W.E.F. JAN 2007</t>
  </si>
  <si>
    <t>DA W.E.F. JAN 2008</t>
  </si>
  <si>
    <t>DA W.E.F. JAN 2009</t>
  </si>
  <si>
    <t>DA W.E.F. JAN 2011</t>
  </si>
  <si>
    <t>DA W.E.F. JAN 2012</t>
  </si>
  <si>
    <t>DA W.E.F. JAN 2013</t>
  </si>
  <si>
    <t>DA W.E.F. JAN 2014</t>
  </si>
  <si>
    <t>DA W.E.F. JAN 2015</t>
  </si>
  <si>
    <t>DA W.E.F. JAN 2016</t>
  </si>
  <si>
    <t>DA W.E.F. JAN 2017</t>
  </si>
  <si>
    <t>DA W.E.F. JAN 2018</t>
  </si>
  <si>
    <t>DA W.E.F. JUL 2010</t>
  </si>
  <si>
    <t>DA W.E.F. JUL 2009</t>
  </si>
  <si>
    <t>DA W.E.F. JUL 2006</t>
  </si>
  <si>
    <t>DA W.E.F. JUL 2007</t>
  </si>
  <si>
    <t>DA W.E.F. JUL 2008</t>
  </si>
  <si>
    <t>DA W.E.F. JUL 2011</t>
  </si>
  <si>
    <t>DA W.E.F. JUL 2012</t>
  </si>
  <si>
    <t>DA W.E.F. JUL 2013</t>
  </si>
  <si>
    <t>DA W.E.F. JUL 2014</t>
  </si>
  <si>
    <t>DA W.E.F. JUL 2015</t>
  </si>
  <si>
    <t>DA W.E.F. JUL 2016</t>
  </si>
  <si>
    <t>DA W.E.F. JUL 2017</t>
  </si>
  <si>
    <t>DA W.E.F. JUL 2018</t>
  </si>
  <si>
    <t>http://labourbureau.nic.in/indtab.pdf</t>
  </si>
  <si>
    <r>
      <t xml:space="preserve">Dearness Allowance (DA) is a compensatory payment to the employees for the erosion in the real value of their salaries, resulting from price increase. It is necessary for even Software Companies to show DA as a component of the salaries they pay to their Employees, just because the Govt. of India, in all its wisdom, has included this component in their definition of "salaries". So, for the calculation of PF contributions, Bonus, Gratuity, and other benefits, Basic Salary + DA is considered.                                                                                                                         Most companies have "merged" Basic and DA, and show it as a consolidated amount (Basic + Fixed DA). However, most Public Sector Companies, as well as Govt. Organisations &amp; Departments use the following method for the calculation of DA.                                                                                                                                              </t>
    </r>
    <r>
      <rPr>
        <b/>
        <sz val="10"/>
        <color indexed="10"/>
        <rFont val="Calibri"/>
        <family val="2"/>
      </rPr>
      <t>After 6th  central pay commission &amp; respective state pay commission recommendations</t>
    </r>
    <r>
      <rPr>
        <b/>
        <sz val="10"/>
        <color indexed="8"/>
        <rFont val="Calibri"/>
        <family val="2"/>
      </rPr>
      <t xml:space="preserve">,DA is calculated with reference to the percentage increase in the 12 monthly average of All India Consumer Price Index(AICPI) (base 2001) over the average index of 100, which is the base for the existing scales of pay for Central govt. Employees. This percentage increase is taken in whole numbers only. </t>
    </r>
  </si>
  <si>
    <t>HOW DA IS DECLARED BY CENTRE GOVT.</t>
  </si>
  <si>
    <t>The AICPI INDEX (base 2001) is declared on monthly basis &amp; is available on the website of  Labour Bureau, Government of India.</t>
  </si>
  <si>
    <t>U have to just insert this index in respective months &amp; will get the expected DA  to be declared.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</si>
</sst>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7">
    <font>
      <sz val="11"/>
      <color theme="1"/>
      <name val="Calibri"/>
      <family val="2"/>
    </font>
    <font>
      <sz val="11"/>
      <color indexed="8"/>
      <name val="Calibri"/>
      <family val="2"/>
    </font>
    <font>
      <b/>
      <sz val="10"/>
      <color indexed="8"/>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b/>
      <sz val="12"/>
      <color indexed="8"/>
      <name val="Calibri"/>
      <family val="2"/>
    </font>
    <font>
      <b/>
      <sz val="12"/>
      <color indexed="12"/>
      <name val="Calibri"/>
      <family val="2"/>
    </font>
    <font>
      <b/>
      <u val="single"/>
      <sz val="12"/>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2"/>
      <color theme="1"/>
      <name val="Calibri"/>
      <family val="2"/>
    </font>
    <font>
      <b/>
      <sz val="10"/>
      <color rgb="FF000000"/>
      <name val="Calibri"/>
      <family val="2"/>
    </font>
    <font>
      <b/>
      <sz val="12"/>
      <color theme="10"/>
      <name val="Calibri"/>
      <family val="2"/>
    </font>
    <font>
      <b/>
      <u val="single"/>
      <sz val="12"/>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9" tint="-0.49996998906135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ck"/>
      <top>
        <color indexed="63"/>
      </top>
      <bottom>
        <color indexed="63"/>
      </bottom>
    </border>
    <border>
      <left style="thick"/>
      <right style="thick"/>
      <top style="thick"/>
      <bottom>
        <color indexed="63"/>
      </bottom>
    </border>
    <border>
      <left style="thick"/>
      <right style="thick"/>
      <top>
        <color indexed="63"/>
      </top>
      <bottom style="thick"/>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Font="1" applyAlignment="1">
      <alignment/>
    </xf>
    <xf numFmtId="0" fontId="0" fillId="0" borderId="0" xfId="0" applyAlignment="1" applyProtection="1">
      <alignment/>
      <protection hidden="1"/>
    </xf>
    <xf numFmtId="0" fontId="0" fillId="0" borderId="0" xfId="0" applyAlignment="1" applyProtection="1">
      <alignment/>
      <protection locked="0"/>
    </xf>
    <xf numFmtId="0" fontId="42" fillId="33" borderId="10" xfId="0" applyFont="1" applyFill="1" applyBorder="1" applyAlignment="1" applyProtection="1">
      <alignment horizontal="center" vertical="center"/>
      <protection hidden="1"/>
    </xf>
    <xf numFmtId="0" fontId="40" fillId="34" borderId="10" xfId="0" applyFont="1" applyFill="1" applyBorder="1" applyAlignment="1" applyProtection="1">
      <alignment horizontal="center" vertical="center"/>
      <protection hidden="1"/>
    </xf>
    <xf numFmtId="0" fontId="40" fillId="33" borderId="10" xfId="0" applyFont="1" applyFill="1" applyBorder="1" applyAlignment="1" applyProtection="1">
      <alignment horizontal="center" vertical="center"/>
      <protection hidden="1"/>
    </xf>
    <xf numFmtId="9" fontId="28" fillId="33" borderId="10" xfId="0" applyNumberFormat="1" applyFont="1" applyFill="1" applyBorder="1" applyAlignment="1" applyProtection="1">
      <alignment horizontal="center" vertical="center"/>
      <protection hidden="1"/>
    </xf>
    <xf numFmtId="0" fontId="40" fillId="34" borderId="10" xfId="0" applyNumberFormat="1" applyFont="1" applyFill="1" applyBorder="1" applyAlignment="1" applyProtection="1">
      <alignment horizontal="center" vertical="center"/>
      <protection hidden="1"/>
    </xf>
    <xf numFmtId="0" fontId="40" fillId="34" borderId="10" xfId="0" applyFont="1" applyFill="1" applyBorder="1" applyAlignment="1" applyProtection="1">
      <alignment horizontal="center" vertical="center"/>
      <protection locked="0"/>
    </xf>
    <xf numFmtId="0" fontId="40" fillId="34" borderId="10" xfId="0" applyNumberFormat="1" applyFont="1" applyFill="1" applyBorder="1" applyAlignment="1" applyProtection="1">
      <alignment horizontal="center" vertical="center"/>
      <protection locked="0"/>
    </xf>
    <xf numFmtId="0" fontId="0" fillId="34" borderId="10" xfId="0" applyFill="1" applyBorder="1" applyAlignment="1" applyProtection="1">
      <alignment/>
      <protection locked="0"/>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13" xfId="0" applyBorder="1" applyAlignment="1" applyProtection="1">
      <alignment/>
      <protection hidden="1"/>
    </xf>
    <xf numFmtId="0" fontId="40" fillId="34" borderId="10" xfId="0" applyFont="1" applyFill="1" applyBorder="1" applyAlignment="1" applyProtection="1">
      <alignment horizontal="center" vertical="center"/>
      <protection locked="0"/>
    </xf>
    <xf numFmtId="0" fontId="40" fillId="34" borderId="10" xfId="0" applyFont="1" applyFill="1" applyBorder="1" applyAlignment="1" applyProtection="1">
      <alignment vertical="center"/>
      <protection locked="0"/>
    </xf>
    <xf numFmtId="0" fontId="42" fillId="33" borderId="10" xfId="0" applyFont="1" applyFill="1" applyBorder="1" applyAlignment="1" applyProtection="1">
      <alignment horizontal="center" vertical="center"/>
      <protection hidden="1"/>
    </xf>
    <xf numFmtId="0" fontId="40" fillId="34" borderId="10" xfId="0" applyFont="1" applyFill="1" applyBorder="1" applyAlignment="1" applyProtection="1">
      <alignment horizontal="center" vertical="center"/>
      <protection locked="0"/>
    </xf>
    <xf numFmtId="0" fontId="43" fillId="0" borderId="10" xfId="0" applyFont="1" applyBorder="1" applyAlignment="1" applyProtection="1">
      <alignment horizontal="center" vertical="center"/>
      <protection hidden="1"/>
    </xf>
    <xf numFmtId="0" fontId="44" fillId="0" borderId="14" xfId="0" applyFont="1" applyBorder="1" applyAlignment="1" applyProtection="1">
      <alignment horizontal="left" vertical="center" wrapText="1"/>
      <protection hidden="1"/>
    </xf>
    <xf numFmtId="0" fontId="44" fillId="0" borderId="15" xfId="0" applyFont="1" applyBorder="1" applyAlignment="1" applyProtection="1">
      <alignment horizontal="left" vertical="center" wrapText="1"/>
      <protection hidden="1"/>
    </xf>
    <xf numFmtId="0" fontId="45" fillId="0" borderId="16" xfId="52" applyFont="1" applyBorder="1" applyAlignment="1" applyProtection="1">
      <alignment horizontal="left" vertical="center" wrapText="1"/>
      <protection hidden="1"/>
    </xf>
    <xf numFmtId="0" fontId="46" fillId="0" borderId="14" xfId="52" applyFont="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bgColor theme="0"/>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abourbureau.nic.in/indtab.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37"/>
  <sheetViews>
    <sheetView tabSelected="1" zoomScalePageLayoutView="0" workbookViewId="0" topLeftCell="B15">
      <selection activeCell="C25" sqref="C25"/>
    </sheetView>
  </sheetViews>
  <sheetFormatPr defaultColWidth="9.140625" defaultRowHeight="15"/>
  <cols>
    <col min="1" max="1" width="2.7109375" style="0" customWidth="1"/>
    <col min="2" max="14" width="6.7109375" style="0" customWidth="1"/>
  </cols>
  <sheetData>
    <row r="1" spans="2:14" ht="18" customHeight="1" thickBot="1" thickTop="1">
      <c r="B1" s="18" t="s">
        <v>40</v>
      </c>
      <c r="C1" s="18"/>
      <c r="D1" s="18"/>
      <c r="E1" s="18"/>
      <c r="F1" s="18"/>
      <c r="G1" s="18"/>
      <c r="H1" s="18"/>
      <c r="I1" s="18"/>
      <c r="J1" s="18"/>
      <c r="K1" s="18"/>
      <c r="L1" s="18"/>
      <c r="M1" s="18"/>
      <c r="N1" s="18"/>
    </row>
    <row r="2" spans="2:14" ht="35.25" customHeight="1" thickTop="1">
      <c r="B2" s="20" t="s">
        <v>39</v>
      </c>
      <c r="C2" s="20"/>
      <c r="D2" s="20"/>
      <c r="E2" s="20"/>
      <c r="F2" s="20"/>
      <c r="G2" s="20"/>
      <c r="H2" s="20"/>
      <c r="I2" s="20"/>
      <c r="J2" s="20"/>
      <c r="K2" s="20"/>
      <c r="L2" s="20"/>
      <c r="M2" s="20"/>
      <c r="N2" s="20"/>
    </row>
    <row r="3" spans="2:14" ht="40.5" customHeight="1">
      <c r="B3" s="19"/>
      <c r="C3" s="19"/>
      <c r="D3" s="19"/>
      <c r="E3" s="19"/>
      <c r="F3" s="19"/>
      <c r="G3" s="19"/>
      <c r="H3" s="19"/>
      <c r="I3" s="19"/>
      <c r="J3" s="19"/>
      <c r="K3" s="19"/>
      <c r="L3" s="19"/>
      <c r="M3" s="19"/>
      <c r="N3" s="19"/>
    </row>
    <row r="4" spans="2:14" ht="36" customHeight="1">
      <c r="B4" s="19"/>
      <c r="C4" s="19"/>
      <c r="D4" s="19"/>
      <c r="E4" s="19"/>
      <c r="F4" s="19"/>
      <c r="G4" s="19"/>
      <c r="H4" s="19"/>
      <c r="I4" s="19"/>
      <c r="J4" s="19"/>
      <c r="K4" s="19"/>
      <c r="L4" s="19"/>
      <c r="M4" s="19"/>
      <c r="N4" s="19"/>
    </row>
    <row r="5" spans="2:14" ht="40.5" customHeight="1">
      <c r="B5" s="19"/>
      <c r="C5" s="19"/>
      <c r="D5" s="19"/>
      <c r="E5" s="19"/>
      <c r="F5" s="19"/>
      <c r="G5" s="19"/>
      <c r="H5" s="19"/>
      <c r="I5" s="19"/>
      <c r="J5" s="19"/>
      <c r="K5" s="19"/>
      <c r="L5" s="19"/>
      <c r="M5" s="19"/>
      <c r="N5" s="19"/>
    </row>
    <row r="6" spans="2:14" ht="28.5" customHeight="1">
      <c r="B6" s="19" t="s">
        <v>41</v>
      </c>
      <c r="C6" s="19"/>
      <c r="D6" s="19"/>
      <c r="E6" s="19"/>
      <c r="F6" s="19"/>
      <c r="G6" s="19"/>
      <c r="H6" s="19"/>
      <c r="I6" s="19"/>
      <c r="J6" s="19"/>
      <c r="K6" s="19"/>
      <c r="L6" s="19"/>
      <c r="M6" s="19"/>
      <c r="N6" s="19"/>
    </row>
    <row r="7" spans="2:14" ht="21" customHeight="1">
      <c r="B7" s="22" t="s">
        <v>38</v>
      </c>
      <c r="C7" s="22"/>
      <c r="D7" s="22"/>
      <c r="E7" s="22"/>
      <c r="F7" s="22"/>
      <c r="G7" s="22"/>
      <c r="H7" s="22"/>
      <c r="I7" s="22"/>
      <c r="J7" s="22"/>
      <c r="K7" s="22"/>
      <c r="L7" s="22"/>
      <c r="M7" s="22"/>
      <c r="N7" s="22"/>
    </row>
    <row r="8" spans="2:14" ht="31.5" customHeight="1" thickBot="1">
      <c r="B8" s="21" t="s">
        <v>42</v>
      </c>
      <c r="C8" s="21"/>
      <c r="D8" s="21"/>
      <c r="E8" s="21"/>
      <c r="F8" s="21"/>
      <c r="G8" s="21"/>
      <c r="H8" s="21"/>
      <c r="I8" s="21"/>
      <c r="J8" s="21"/>
      <c r="K8" s="21"/>
      <c r="L8" s="21"/>
      <c r="M8" s="21"/>
      <c r="N8" s="21"/>
    </row>
    <row r="9" spans="2:14" ht="5.25" customHeight="1" thickBot="1" thickTop="1">
      <c r="B9" s="11"/>
      <c r="C9" s="12"/>
      <c r="D9" s="12"/>
      <c r="E9" s="12"/>
      <c r="F9" s="12"/>
      <c r="G9" s="12"/>
      <c r="H9" s="12"/>
      <c r="I9" s="12"/>
      <c r="J9" s="12"/>
      <c r="K9" s="12"/>
      <c r="L9" s="12"/>
      <c r="M9" s="12"/>
      <c r="N9" s="13"/>
    </row>
    <row r="10" spans="2:14" ht="15" thickBot="1" thickTop="1">
      <c r="B10" s="3" t="s">
        <v>0</v>
      </c>
      <c r="C10" s="3" t="s">
        <v>6</v>
      </c>
      <c r="D10" s="3" t="s">
        <v>1</v>
      </c>
      <c r="E10" s="3" t="s">
        <v>2</v>
      </c>
      <c r="F10" s="3" t="s">
        <v>3</v>
      </c>
      <c r="G10" s="3" t="s">
        <v>4</v>
      </c>
      <c r="H10" s="3" t="s">
        <v>5</v>
      </c>
      <c r="I10" s="3" t="s">
        <v>6</v>
      </c>
      <c r="J10" s="3" t="s">
        <v>7</v>
      </c>
      <c r="K10" s="3" t="s">
        <v>8</v>
      </c>
      <c r="L10" s="3" t="s">
        <v>9</v>
      </c>
      <c r="M10" s="3" t="s">
        <v>10</v>
      </c>
      <c r="N10" s="3" t="s">
        <v>11</v>
      </c>
    </row>
    <row r="11" spans="2:14" ht="15" thickBot="1" thickTop="1">
      <c r="B11" s="4">
        <v>2005</v>
      </c>
      <c r="C11" s="4">
        <v>113</v>
      </c>
      <c r="D11" s="4">
        <v>113</v>
      </c>
      <c r="E11" s="4">
        <v>113</v>
      </c>
      <c r="F11" s="4">
        <v>114</v>
      </c>
      <c r="G11" s="4">
        <v>113</v>
      </c>
      <c r="H11" s="4">
        <v>116</v>
      </c>
      <c r="I11" s="4">
        <v>116</v>
      </c>
      <c r="J11" s="4">
        <v>117</v>
      </c>
      <c r="K11" s="4">
        <v>118</v>
      </c>
      <c r="L11" s="4">
        <v>119</v>
      </c>
      <c r="M11" s="4">
        <v>118</v>
      </c>
      <c r="N11" s="4">
        <v>115</v>
      </c>
    </row>
    <row r="12" spans="2:14" ht="15" thickBot="1" thickTop="1">
      <c r="B12" s="5"/>
      <c r="C12" s="6">
        <f>ROUNDDOWN(((SUM(C11:N11)/12)-115.76)*100/115.76,0)/100</f>
        <v>0</v>
      </c>
      <c r="D12" s="16" t="s">
        <v>13</v>
      </c>
      <c r="E12" s="16"/>
      <c r="F12" s="16"/>
      <c r="G12" s="16"/>
      <c r="H12" s="5"/>
      <c r="I12" s="6">
        <f>ROUNDDOWN(((SUM(I11:N11,C13:H13)/12)-115.76)*100/115.76,0)/100</f>
        <v>0.02</v>
      </c>
      <c r="J12" s="16" t="s">
        <v>27</v>
      </c>
      <c r="K12" s="16"/>
      <c r="L12" s="16"/>
      <c r="M12" s="16"/>
      <c r="N12" s="5"/>
    </row>
    <row r="13" spans="2:14" ht="15" thickBot="1" thickTop="1">
      <c r="B13" s="4">
        <v>2006</v>
      </c>
      <c r="C13" s="7">
        <v>119</v>
      </c>
      <c r="D13" s="4">
        <v>119</v>
      </c>
      <c r="E13" s="4">
        <v>119</v>
      </c>
      <c r="F13" s="4">
        <v>120</v>
      </c>
      <c r="G13" s="4">
        <v>121</v>
      </c>
      <c r="H13" s="4">
        <v>123</v>
      </c>
      <c r="I13" s="7">
        <v>124</v>
      </c>
      <c r="J13" s="4">
        <v>124</v>
      </c>
      <c r="K13" s="4">
        <v>125</v>
      </c>
      <c r="L13" s="4">
        <v>127</v>
      </c>
      <c r="M13" s="4">
        <v>127</v>
      </c>
      <c r="N13" s="4">
        <v>127</v>
      </c>
    </row>
    <row r="14" spans="2:14" ht="15" thickBot="1" thickTop="1">
      <c r="B14" s="5"/>
      <c r="C14" s="6">
        <f>ROUNDDOWN(((SUM(C13:N13)/12)-115.76)*100/115.76,0)/100</f>
        <v>0.06</v>
      </c>
      <c r="D14" s="16" t="s">
        <v>14</v>
      </c>
      <c r="E14" s="16"/>
      <c r="F14" s="16"/>
      <c r="G14" s="16"/>
      <c r="H14" s="5"/>
      <c r="I14" s="6">
        <f>ROUNDDOWN(((SUM(I13:N13,C15:H15)/12)-115.76)*100/115.76,0)/100</f>
        <v>0.09</v>
      </c>
      <c r="J14" s="16" t="s">
        <v>28</v>
      </c>
      <c r="K14" s="16"/>
      <c r="L14" s="16"/>
      <c r="M14" s="16"/>
      <c r="N14" s="5"/>
    </row>
    <row r="15" spans="2:14" ht="15" thickBot="1" thickTop="1">
      <c r="B15" s="4">
        <v>2007</v>
      </c>
      <c r="C15" s="7">
        <v>127</v>
      </c>
      <c r="D15" s="4">
        <v>128</v>
      </c>
      <c r="E15" s="4">
        <v>127</v>
      </c>
      <c r="F15" s="4">
        <v>128</v>
      </c>
      <c r="G15" s="4">
        <v>129</v>
      </c>
      <c r="H15" s="4">
        <v>130</v>
      </c>
      <c r="I15" s="7">
        <v>132</v>
      </c>
      <c r="J15" s="4">
        <v>133</v>
      </c>
      <c r="K15" s="4">
        <v>133</v>
      </c>
      <c r="L15" s="4">
        <v>134</v>
      </c>
      <c r="M15" s="4">
        <v>134</v>
      </c>
      <c r="N15" s="4">
        <v>134</v>
      </c>
    </row>
    <row r="16" spans="2:14" ht="15" thickBot="1" thickTop="1">
      <c r="B16" s="5"/>
      <c r="C16" s="6">
        <f>ROUNDDOWN(((SUM(C15:N15)/12)-115.76)*100/115.76,0)/100</f>
        <v>0.12</v>
      </c>
      <c r="D16" s="16" t="s">
        <v>15</v>
      </c>
      <c r="E16" s="16"/>
      <c r="F16" s="16"/>
      <c r="G16" s="16"/>
      <c r="H16" s="5"/>
      <c r="I16" s="6">
        <f>ROUNDDOWN(((SUM(I15:N15,C17:H17)/12)-115.76)*100/115.76,0)/100</f>
        <v>0.16</v>
      </c>
      <c r="J16" s="16" t="s">
        <v>29</v>
      </c>
      <c r="K16" s="16"/>
      <c r="L16" s="16"/>
      <c r="M16" s="16"/>
      <c r="N16" s="5"/>
    </row>
    <row r="17" spans="2:14" ht="15" thickBot="1" thickTop="1">
      <c r="B17" s="4">
        <v>2008</v>
      </c>
      <c r="C17" s="7">
        <v>134</v>
      </c>
      <c r="D17" s="4">
        <v>135</v>
      </c>
      <c r="E17" s="4">
        <v>137</v>
      </c>
      <c r="F17" s="4">
        <v>138</v>
      </c>
      <c r="G17" s="4">
        <v>139</v>
      </c>
      <c r="H17" s="4">
        <v>140</v>
      </c>
      <c r="I17" s="7">
        <v>143</v>
      </c>
      <c r="J17" s="4">
        <v>145</v>
      </c>
      <c r="K17" s="4">
        <v>146</v>
      </c>
      <c r="L17" s="4">
        <v>148</v>
      </c>
      <c r="M17" s="4">
        <v>148</v>
      </c>
      <c r="N17" s="4">
        <v>147</v>
      </c>
    </row>
    <row r="18" spans="2:14" ht="15" thickBot="1" thickTop="1">
      <c r="B18" s="5"/>
      <c r="C18" s="6">
        <f>ROUNDDOWN(((SUM(C17:N17)/12)-115.76)*100/115.76,0)/100</f>
        <v>0.22</v>
      </c>
      <c r="D18" s="16" t="s">
        <v>16</v>
      </c>
      <c r="E18" s="16"/>
      <c r="F18" s="16"/>
      <c r="G18" s="16"/>
      <c r="H18" s="5"/>
      <c r="I18" s="6">
        <f>ROUNDDOWN(((SUM(I17:N17,C19:H19)/12)-115.76)*100/115.76,0)/100</f>
        <v>0.27</v>
      </c>
      <c r="J18" s="16" t="s">
        <v>26</v>
      </c>
      <c r="K18" s="16"/>
      <c r="L18" s="16"/>
      <c r="M18" s="16"/>
      <c r="N18" s="5"/>
    </row>
    <row r="19" spans="2:14" ht="15" thickBot="1" thickTop="1">
      <c r="B19" s="4">
        <v>2009</v>
      </c>
      <c r="C19" s="7">
        <v>148</v>
      </c>
      <c r="D19" s="7">
        <v>148</v>
      </c>
      <c r="E19" s="7">
        <v>148</v>
      </c>
      <c r="F19" s="7">
        <v>150</v>
      </c>
      <c r="G19" s="7">
        <v>151</v>
      </c>
      <c r="H19" s="7">
        <v>153</v>
      </c>
      <c r="I19" s="7">
        <v>160</v>
      </c>
      <c r="J19" s="7">
        <v>162</v>
      </c>
      <c r="K19" s="7">
        <v>163</v>
      </c>
      <c r="L19" s="7">
        <v>165</v>
      </c>
      <c r="M19" s="7">
        <v>168</v>
      </c>
      <c r="N19" s="7">
        <v>169</v>
      </c>
    </row>
    <row r="20" spans="2:14" ht="15" thickBot="1" thickTop="1">
      <c r="B20" s="5"/>
      <c r="C20" s="6">
        <f>ROUNDDOWN(((SUM(C19:N19)/12)-115.76)*100/115.76,0)/100</f>
        <v>0.35</v>
      </c>
      <c r="D20" s="16" t="s">
        <v>12</v>
      </c>
      <c r="E20" s="16"/>
      <c r="F20" s="16"/>
      <c r="G20" s="16"/>
      <c r="H20" s="5"/>
      <c r="I20" s="6">
        <f>ROUNDDOWN(((SUM(I19:N19,C21:H21)/12)-115.76)*100/115.76,0)/100</f>
        <v>0.45</v>
      </c>
      <c r="J20" s="16" t="s">
        <v>25</v>
      </c>
      <c r="K20" s="16"/>
      <c r="L20" s="16"/>
      <c r="M20" s="16"/>
      <c r="N20" s="5"/>
    </row>
    <row r="21" spans="2:18" ht="15" thickBot="1" thickTop="1">
      <c r="B21" s="4">
        <v>2010</v>
      </c>
      <c r="C21" s="7">
        <v>172</v>
      </c>
      <c r="D21" s="4">
        <v>170</v>
      </c>
      <c r="E21" s="4">
        <v>170</v>
      </c>
      <c r="F21" s="4">
        <v>170</v>
      </c>
      <c r="G21" s="4">
        <v>172</v>
      </c>
      <c r="H21" s="4">
        <v>174</v>
      </c>
      <c r="I21" s="7">
        <v>178</v>
      </c>
      <c r="J21" s="4">
        <v>178</v>
      </c>
      <c r="K21" s="4">
        <v>179</v>
      </c>
      <c r="L21" s="4">
        <v>181</v>
      </c>
      <c r="M21" s="4">
        <v>182</v>
      </c>
      <c r="N21" s="4">
        <v>185</v>
      </c>
      <c r="R21" s="1"/>
    </row>
    <row r="22" spans="2:14" ht="15" thickBot="1" thickTop="1">
      <c r="B22" s="5"/>
      <c r="C22" s="6">
        <f>ROUNDDOWN(((SUM(C21:N21)/12)-115.76)*100/115.76,0)/100</f>
        <v>0.51</v>
      </c>
      <c r="D22" s="16" t="s">
        <v>17</v>
      </c>
      <c r="E22" s="16"/>
      <c r="F22" s="16"/>
      <c r="G22" s="16"/>
      <c r="H22" s="5"/>
      <c r="I22" s="6">
        <f>ROUNDDOWN(((SUM(I21:N21,C23:H23)/12)-115.76)*100/115.76,0)/100</f>
        <v>0.58</v>
      </c>
      <c r="J22" s="16" t="s">
        <v>30</v>
      </c>
      <c r="K22" s="16"/>
      <c r="L22" s="16"/>
      <c r="M22" s="16"/>
      <c r="N22" s="5"/>
    </row>
    <row r="23" spans="2:14" ht="15" thickBot="1" thickTop="1">
      <c r="B23" s="4">
        <v>2011</v>
      </c>
      <c r="C23" s="7">
        <v>188</v>
      </c>
      <c r="D23" s="4">
        <v>185</v>
      </c>
      <c r="E23" s="4">
        <v>185</v>
      </c>
      <c r="F23" s="4">
        <v>186</v>
      </c>
      <c r="G23" s="4">
        <v>187</v>
      </c>
      <c r="H23" s="4">
        <v>189</v>
      </c>
      <c r="I23" s="9"/>
      <c r="J23" s="15"/>
      <c r="K23" s="15"/>
      <c r="L23" s="15"/>
      <c r="M23" s="14"/>
      <c r="N23" s="14"/>
    </row>
    <row r="24" spans="2:14" s="1" customFormat="1" ht="15" thickBot="1" thickTop="1">
      <c r="B24" s="5"/>
      <c r="C24" s="6">
        <f>ROUNDDOWN(((SUM(C23:N23)/12)-115.76)*100/115.76,0)/100</f>
        <v>-0.19</v>
      </c>
      <c r="D24" s="16" t="s">
        <v>18</v>
      </c>
      <c r="E24" s="16"/>
      <c r="F24" s="16"/>
      <c r="G24" s="16"/>
      <c r="H24" s="5"/>
      <c r="I24" s="6">
        <f>ROUNDDOWN(((SUM(I23:N23,C25:H25)/12)-115.76)*100/115.76,0)/100</f>
        <v>-1</v>
      </c>
      <c r="J24" s="16" t="s">
        <v>31</v>
      </c>
      <c r="K24" s="16"/>
      <c r="L24" s="16"/>
      <c r="M24" s="16"/>
      <c r="N24" s="5"/>
    </row>
    <row r="25" spans="2:14" s="2" customFormat="1" ht="15" thickBot="1" thickTop="1">
      <c r="B25" s="4">
        <v>2012</v>
      </c>
      <c r="C25" s="9"/>
      <c r="D25" s="14"/>
      <c r="E25" s="17"/>
      <c r="F25" s="17"/>
      <c r="G25" s="17"/>
      <c r="H25" s="14"/>
      <c r="I25" s="9"/>
      <c r="J25" s="14"/>
      <c r="K25" s="14"/>
      <c r="L25" s="14"/>
      <c r="M25" s="14"/>
      <c r="N25" s="14"/>
    </row>
    <row r="26" spans="2:14" s="1" customFormat="1" ht="15" thickBot="1" thickTop="1">
      <c r="B26" s="5"/>
      <c r="C26" s="6">
        <f>ROUNDDOWN(((SUM(C25:N25)/12)-115.76)*100/115.76,0)/100</f>
        <v>-1</v>
      </c>
      <c r="D26" s="16" t="s">
        <v>19</v>
      </c>
      <c r="E26" s="16"/>
      <c r="F26" s="16"/>
      <c r="G26" s="16"/>
      <c r="H26" s="5"/>
      <c r="I26" s="6">
        <f>ROUNDDOWN(((SUM(I25:N25,C27:H27)/12)-115.76)*100/115.76,0)/100</f>
        <v>-1</v>
      </c>
      <c r="J26" s="16" t="s">
        <v>32</v>
      </c>
      <c r="K26" s="16"/>
      <c r="L26" s="16"/>
      <c r="M26" s="16"/>
      <c r="N26" s="5"/>
    </row>
    <row r="27" spans="2:14" s="2" customFormat="1" ht="15" thickBot="1" thickTop="1">
      <c r="B27" s="4">
        <v>2013</v>
      </c>
      <c r="C27" s="9"/>
      <c r="D27" s="8"/>
      <c r="E27" s="8"/>
      <c r="F27" s="8"/>
      <c r="G27" s="8"/>
      <c r="H27" s="8"/>
      <c r="I27" s="9"/>
      <c r="J27" s="8"/>
      <c r="K27" s="8"/>
      <c r="L27" s="8"/>
      <c r="M27" s="8"/>
      <c r="N27" s="8"/>
    </row>
    <row r="28" spans="2:14" s="1" customFormat="1" ht="15" thickBot="1" thickTop="1">
      <c r="B28" s="5"/>
      <c r="C28" s="6">
        <f>ROUNDDOWN(((SUM(C27:N27)/12)-115.76)*100/115.76,0)/100</f>
        <v>-1</v>
      </c>
      <c r="D28" s="16" t="s">
        <v>20</v>
      </c>
      <c r="E28" s="16"/>
      <c r="F28" s="16"/>
      <c r="G28" s="16"/>
      <c r="H28" s="5"/>
      <c r="I28" s="6">
        <f>ROUNDDOWN(((SUM(I27:N27,C29:H29)/12)-115.76)*100/115.76,0)/100</f>
        <v>-1</v>
      </c>
      <c r="J28" s="16" t="s">
        <v>33</v>
      </c>
      <c r="K28" s="16"/>
      <c r="L28" s="16"/>
      <c r="M28" s="16"/>
      <c r="N28" s="5"/>
    </row>
    <row r="29" spans="2:14" s="2" customFormat="1" ht="15" thickBot="1" thickTop="1">
      <c r="B29" s="4">
        <v>2014</v>
      </c>
      <c r="C29" s="9"/>
      <c r="D29" s="8"/>
      <c r="E29" s="8"/>
      <c r="F29" s="8"/>
      <c r="G29" s="8"/>
      <c r="H29" s="8"/>
      <c r="I29" s="9"/>
      <c r="J29" s="8"/>
      <c r="K29" s="8"/>
      <c r="L29" s="8"/>
      <c r="M29" s="8"/>
      <c r="N29" s="8"/>
    </row>
    <row r="30" spans="2:14" s="1" customFormat="1" ht="15" thickBot="1" thickTop="1">
      <c r="B30" s="5"/>
      <c r="C30" s="6">
        <f>ROUNDDOWN(((SUM(C29:N29)/12)-115.76)*100/115.76,0)/100</f>
        <v>-1</v>
      </c>
      <c r="D30" s="16" t="s">
        <v>21</v>
      </c>
      <c r="E30" s="16"/>
      <c r="F30" s="16"/>
      <c r="G30" s="16"/>
      <c r="H30" s="5"/>
      <c r="I30" s="6">
        <f>ROUNDDOWN(((SUM(I29:N29,C31:H31)/12)-115.76)*100/115.76,0)/100</f>
        <v>-1</v>
      </c>
      <c r="J30" s="16" t="s">
        <v>34</v>
      </c>
      <c r="K30" s="16"/>
      <c r="L30" s="16"/>
      <c r="M30" s="16"/>
      <c r="N30" s="5"/>
    </row>
    <row r="31" spans="2:14" s="2" customFormat="1" ht="15" thickBot="1" thickTop="1">
      <c r="B31" s="4">
        <v>2015</v>
      </c>
      <c r="C31" s="9"/>
      <c r="D31" s="8"/>
      <c r="E31" s="8"/>
      <c r="F31" s="8"/>
      <c r="G31" s="8"/>
      <c r="H31" s="8"/>
      <c r="I31" s="9"/>
      <c r="J31" s="8"/>
      <c r="K31" s="8"/>
      <c r="L31" s="8"/>
      <c r="M31" s="8"/>
      <c r="N31" s="8"/>
    </row>
    <row r="32" spans="2:14" s="1" customFormat="1" ht="15" thickBot="1" thickTop="1">
      <c r="B32" s="5"/>
      <c r="C32" s="6">
        <f>ROUNDDOWN(((SUM(C31:N31)/12)-115.76)*100/115.76,0)/100</f>
        <v>-1</v>
      </c>
      <c r="D32" s="16" t="s">
        <v>22</v>
      </c>
      <c r="E32" s="16"/>
      <c r="F32" s="16"/>
      <c r="G32" s="16"/>
      <c r="H32" s="5"/>
      <c r="I32" s="6">
        <f>ROUNDDOWN(((SUM(I31:N31,C33:H33)/12)-115.76)*100/115.76,0)/100</f>
        <v>-1</v>
      </c>
      <c r="J32" s="16" t="s">
        <v>35</v>
      </c>
      <c r="K32" s="16"/>
      <c r="L32" s="16"/>
      <c r="M32" s="16"/>
      <c r="N32" s="5"/>
    </row>
    <row r="33" spans="2:14" s="2" customFormat="1" ht="15" thickBot="1" thickTop="1">
      <c r="B33" s="4">
        <v>2016</v>
      </c>
      <c r="C33" s="9"/>
      <c r="D33" s="8"/>
      <c r="E33" s="8"/>
      <c r="F33" s="8"/>
      <c r="G33" s="8"/>
      <c r="H33" s="8"/>
      <c r="I33" s="9"/>
      <c r="J33" s="8"/>
      <c r="K33" s="8"/>
      <c r="L33" s="8"/>
      <c r="M33" s="8"/>
      <c r="N33" s="8"/>
    </row>
    <row r="34" spans="2:14" s="1" customFormat="1" ht="15" thickBot="1" thickTop="1">
      <c r="B34" s="5"/>
      <c r="C34" s="6">
        <f>ROUNDDOWN(((SUM(C33:N33)/12)-115.76)*100/115.76,0)/100</f>
        <v>-1</v>
      </c>
      <c r="D34" s="16" t="s">
        <v>23</v>
      </c>
      <c r="E34" s="16"/>
      <c r="F34" s="16"/>
      <c r="G34" s="16"/>
      <c r="H34" s="5"/>
      <c r="I34" s="6">
        <f>ROUNDDOWN(((SUM(I33:N33,C35:H35)/12)-115.76)*100/115.76,0)/100</f>
        <v>-1</v>
      </c>
      <c r="J34" s="16" t="s">
        <v>36</v>
      </c>
      <c r="K34" s="16"/>
      <c r="L34" s="16"/>
      <c r="M34" s="16"/>
      <c r="N34" s="5"/>
    </row>
    <row r="35" spans="2:14" s="2" customFormat="1" ht="15" thickBot="1" thickTop="1">
      <c r="B35" s="4">
        <v>2017</v>
      </c>
      <c r="C35" s="9"/>
      <c r="D35" s="8"/>
      <c r="E35" s="8"/>
      <c r="F35" s="8"/>
      <c r="G35" s="8"/>
      <c r="H35" s="8"/>
      <c r="I35" s="9"/>
      <c r="J35" s="8"/>
      <c r="K35" s="8"/>
      <c r="L35" s="8"/>
      <c r="M35" s="8"/>
      <c r="N35" s="8"/>
    </row>
    <row r="36" spans="2:14" s="1" customFormat="1" ht="15" thickBot="1" thickTop="1">
      <c r="B36" s="5"/>
      <c r="C36" s="6">
        <f>ROUNDDOWN(((SUM(C35:N35)/12)-115.76)*100/115.76,0)/100</f>
        <v>-1</v>
      </c>
      <c r="D36" s="16" t="s">
        <v>24</v>
      </c>
      <c r="E36" s="16"/>
      <c r="F36" s="16"/>
      <c r="G36" s="16"/>
      <c r="H36" s="5"/>
      <c r="I36" s="6">
        <f>ROUNDDOWN(((SUM(I35:N35,C37:H37)/12)-115.76)*100/115.76,0)/100</f>
        <v>-1</v>
      </c>
      <c r="J36" s="16" t="s">
        <v>37</v>
      </c>
      <c r="K36" s="16"/>
      <c r="L36" s="16"/>
      <c r="M36" s="16"/>
      <c r="N36" s="5"/>
    </row>
    <row r="37" spans="2:14" s="2" customFormat="1" ht="15" thickBot="1" thickTop="1">
      <c r="B37" s="4">
        <v>2018</v>
      </c>
      <c r="C37" s="10"/>
      <c r="D37" s="10"/>
      <c r="E37" s="10"/>
      <c r="F37" s="10"/>
      <c r="G37" s="10"/>
      <c r="H37" s="10"/>
      <c r="I37" s="10"/>
      <c r="J37" s="10"/>
      <c r="K37" s="10"/>
      <c r="L37" s="10"/>
      <c r="M37" s="10"/>
      <c r="N37" s="10"/>
    </row>
    <row r="38" ht="15" thickTop="1"/>
  </sheetData>
  <sheetProtection password="CC47" sheet="1" objects="1" scenarios="1" selectLockedCells="1"/>
  <mergeCells count="32">
    <mergeCell ref="B1:N1"/>
    <mergeCell ref="B6:N6"/>
    <mergeCell ref="B2:N5"/>
    <mergeCell ref="B8:N8"/>
    <mergeCell ref="B7:N7"/>
    <mergeCell ref="D12:G12"/>
    <mergeCell ref="J12:M12"/>
    <mergeCell ref="D14:G14"/>
    <mergeCell ref="J14:M14"/>
    <mergeCell ref="D16:G16"/>
    <mergeCell ref="J16:M16"/>
    <mergeCell ref="D18:G18"/>
    <mergeCell ref="J18:M18"/>
    <mergeCell ref="D20:G20"/>
    <mergeCell ref="J20:M20"/>
    <mergeCell ref="D22:G22"/>
    <mergeCell ref="J22:M22"/>
    <mergeCell ref="D24:G24"/>
    <mergeCell ref="J24:M24"/>
    <mergeCell ref="D34:G34"/>
    <mergeCell ref="J34:M34"/>
    <mergeCell ref="D36:G36"/>
    <mergeCell ref="J36:M36"/>
    <mergeCell ref="D28:G28"/>
    <mergeCell ref="J28:M28"/>
    <mergeCell ref="D30:G30"/>
    <mergeCell ref="J30:M30"/>
    <mergeCell ref="D32:G32"/>
    <mergeCell ref="J32:M32"/>
    <mergeCell ref="E25:G25"/>
    <mergeCell ref="D26:G26"/>
    <mergeCell ref="J26:M26"/>
  </mergeCells>
  <conditionalFormatting sqref="C20">
    <cfRule type="expression" priority="18" dxfId="17">
      <formula>$C$13&lt;=$I$11</formula>
    </cfRule>
  </conditionalFormatting>
  <conditionalFormatting sqref="I22">
    <cfRule type="expression" priority="17" dxfId="0">
      <formula>$I$22&lt;=$C$22</formula>
    </cfRule>
  </conditionalFormatting>
  <conditionalFormatting sqref="C24">
    <cfRule type="expression" priority="16" dxfId="0">
      <formula>$C$24&lt;=$I$22</formula>
    </cfRule>
  </conditionalFormatting>
  <conditionalFormatting sqref="I24">
    <cfRule type="expression" priority="14" dxfId="0">
      <formula>$I$24&lt;=$C$24</formula>
    </cfRule>
    <cfRule type="expression" priority="15" dxfId="13">
      <formula>$I$24&lt;=$C$24</formula>
    </cfRule>
  </conditionalFormatting>
  <conditionalFormatting sqref="C26">
    <cfRule type="expression" priority="13" dxfId="0">
      <formula>$C$26&lt;=$I$24</formula>
    </cfRule>
  </conditionalFormatting>
  <conditionalFormatting sqref="I26">
    <cfRule type="expression" priority="11" dxfId="0">
      <formula>$I$26&lt;=$C$26</formula>
    </cfRule>
    <cfRule type="expression" priority="12" dxfId="0">
      <formula>$I$26&lt;$C$26</formula>
    </cfRule>
  </conditionalFormatting>
  <conditionalFormatting sqref="C28">
    <cfRule type="expression" priority="10" dxfId="0">
      <formula>$C$28&lt;=$I$26</formula>
    </cfRule>
  </conditionalFormatting>
  <conditionalFormatting sqref="I28">
    <cfRule type="expression" priority="9" dxfId="0">
      <formula>$I$28&lt;=$C$28</formula>
    </cfRule>
  </conditionalFormatting>
  <conditionalFormatting sqref="C30">
    <cfRule type="expression" priority="8" dxfId="0">
      <formula>$C$30&lt;=$I$28</formula>
    </cfRule>
  </conditionalFormatting>
  <conditionalFormatting sqref="I30">
    <cfRule type="expression" priority="7" dxfId="0">
      <formula>$I$30&lt;=$C$30</formula>
    </cfRule>
  </conditionalFormatting>
  <conditionalFormatting sqref="C32">
    <cfRule type="expression" priority="6" dxfId="0">
      <formula>$C$32&lt;=$I$30</formula>
    </cfRule>
  </conditionalFormatting>
  <conditionalFormatting sqref="I32">
    <cfRule type="expression" priority="5" dxfId="0">
      <formula>$I$32&lt;=$C$32</formula>
    </cfRule>
  </conditionalFormatting>
  <conditionalFormatting sqref="C34">
    <cfRule type="expression" priority="4" dxfId="0">
      <formula>$C$34&lt;=$I$32</formula>
    </cfRule>
  </conditionalFormatting>
  <conditionalFormatting sqref="I34">
    <cfRule type="expression" priority="3" dxfId="0">
      <formula>$I$34&lt;=$C$34</formula>
    </cfRule>
  </conditionalFormatting>
  <conditionalFormatting sqref="C36">
    <cfRule type="expression" priority="2" dxfId="0">
      <formula>$C$36&lt;=$I$34</formula>
    </cfRule>
  </conditionalFormatting>
  <conditionalFormatting sqref="I36">
    <cfRule type="expression" priority="1" dxfId="0">
      <formula>$I$36&lt;=$C$36</formula>
    </cfRule>
  </conditionalFormatting>
  <hyperlinks>
    <hyperlink ref="B7" r:id="rId1" display="http://labourbureau.nic.in/indtab.pdf"/>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SAKHU RIYA</dc:creator>
  <cp:keywords/>
  <dc:description/>
  <cp:lastModifiedBy>sakhu riya</cp:lastModifiedBy>
  <dcterms:created xsi:type="dcterms:W3CDTF">2011-07-30T14:52:20Z</dcterms:created>
  <dcterms:modified xsi:type="dcterms:W3CDTF">2011-08-28T16:19:03Z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